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4135" windowHeight="14685" activeTab="0"/>
  </bookViews>
  <sheets>
    <sheet name="申込書" sheetId="1" r:id="rId1"/>
  </sheets>
  <definedNames/>
  <calcPr fullCalcOnLoad="1"/>
</workbook>
</file>

<file path=xl/comments1.xml><?xml version="1.0" encoding="utf-8"?>
<comments xmlns="http://schemas.openxmlformats.org/spreadsheetml/2006/main">
  <authors>
    <author>Mac Tiger</author>
  </authors>
  <commentList>
    <comment ref="C5" authorId="0">
      <text>
        <r>
          <rPr>
            <b/>
            <sz val="20"/>
            <color indexed="10"/>
            <rFont val="ＭＳ Ｐゴシック"/>
            <family val="3"/>
          </rPr>
          <t>上部、同意事項をご確認の上お申し込みください。</t>
        </r>
      </text>
    </comment>
  </commentList>
</comments>
</file>

<file path=xl/sharedStrings.xml><?xml version="1.0" encoding="utf-8"?>
<sst xmlns="http://schemas.openxmlformats.org/spreadsheetml/2006/main" count="193" uniqueCount="171">
  <si>
    <t>一本松</t>
  </si>
  <si>
    <t>小糸井</t>
  </si>
  <si>
    <t>永福</t>
  </si>
  <si>
    <t>有明</t>
  </si>
  <si>
    <t>郊外</t>
  </si>
  <si>
    <t>拓勇西</t>
  </si>
  <si>
    <t>全戸数</t>
  </si>
  <si>
    <t>白金</t>
  </si>
  <si>
    <t>弥生</t>
  </si>
  <si>
    <t>鉄南糸井</t>
  </si>
  <si>
    <t>鉄南中央</t>
  </si>
  <si>
    <t>糸井（鉄南）</t>
  </si>
  <si>
    <t>元町</t>
  </si>
  <si>
    <t>枚数：</t>
  </si>
  <si>
    <t>沼ノ端</t>
  </si>
  <si>
    <t>沼ノ端南</t>
  </si>
  <si>
    <t>合計</t>
  </si>
  <si>
    <t>木場</t>
  </si>
  <si>
    <t>清水</t>
  </si>
  <si>
    <t>春日</t>
  </si>
  <si>
    <t>緑町</t>
  </si>
  <si>
    <t>双葉</t>
  </si>
  <si>
    <t>錦岡西</t>
  </si>
  <si>
    <t>集中地区</t>
  </si>
  <si>
    <t>晴海</t>
  </si>
  <si>
    <t>末広</t>
  </si>
  <si>
    <t>新中野</t>
  </si>
  <si>
    <t>元中野</t>
  </si>
  <si>
    <t>合　計</t>
  </si>
  <si>
    <t>☆</t>
  </si>
  <si>
    <t>◎</t>
  </si>
  <si>
    <t>宮の森</t>
  </si>
  <si>
    <t>桜坂</t>
  </si>
  <si>
    <t>川沿</t>
  </si>
  <si>
    <t>会社・事業所関係集中地区</t>
  </si>
  <si>
    <t>◎</t>
  </si>
  <si>
    <t>花園</t>
  </si>
  <si>
    <t>山手</t>
  </si>
  <si>
    <t>錦岡西</t>
  </si>
  <si>
    <t>錦岡東</t>
  </si>
  <si>
    <t>しらかば</t>
  </si>
  <si>
    <t>北光</t>
  </si>
  <si>
    <t>幸町</t>
  </si>
  <si>
    <t>糸井（鉄北）</t>
  </si>
  <si>
    <t>大成</t>
  </si>
  <si>
    <t>配布日</t>
  </si>
  <si>
    <t>泉町</t>
  </si>
  <si>
    <t>美園</t>
  </si>
  <si>
    <t>・悪天候、災害、事故等、やむを得ない事由</t>
  </si>
  <si>
    <t>　により配布遅延・不能となる場合がござい</t>
  </si>
  <si>
    <t>　ます。あらかじめご了承ください。</t>
  </si>
  <si>
    <t>錦岡（国道沿）</t>
  </si>
  <si>
    <r>
      <t>とまみんデリバリー（折込み</t>
    </r>
    <r>
      <rPr>
        <b/>
        <u val="single"/>
        <sz val="9"/>
        <rFont val="ＭＳ Ｐゴシック"/>
        <family val="3"/>
      </rPr>
      <t>プラス</t>
    </r>
    <r>
      <rPr>
        <b/>
        <u val="single"/>
        <sz val="14"/>
        <rFont val="ＭＳ Ｐゴシック"/>
        <family val="3"/>
      </rPr>
      <t>ポスティング）・申込用紙</t>
    </r>
    <r>
      <rPr>
        <b/>
        <u val="single"/>
        <sz val="11"/>
        <rFont val="ＭＳ Ｐゴシック"/>
        <family val="3"/>
      </rPr>
      <t>　毎週 火曜日・金曜日のみ配布（祝祭日は休業）</t>
    </r>
  </si>
  <si>
    <t>☆</t>
  </si>
  <si>
    <t>明野元町</t>
  </si>
  <si>
    <t>沼ノ端</t>
  </si>
  <si>
    <t>船見</t>
  </si>
  <si>
    <t>三光</t>
  </si>
  <si>
    <t>東部</t>
  </si>
  <si>
    <t>樽前</t>
  </si>
  <si>
    <t>◎</t>
  </si>
  <si>
    <t>△</t>
  </si>
  <si>
    <t>※</t>
  </si>
  <si>
    <t>鉄北糸井東</t>
  </si>
  <si>
    <t>西部</t>
  </si>
  <si>
    <t>　請求先／</t>
  </si>
  <si>
    <t>サイズ：</t>
  </si>
  <si>
    <t>勇払</t>
  </si>
  <si>
    <t>浜町</t>
  </si>
  <si>
    <t>☆</t>
  </si>
  <si>
    <t>有珠の沢</t>
  </si>
  <si>
    <t>柏木</t>
  </si>
  <si>
    <t>日新</t>
  </si>
  <si>
    <t>※</t>
  </si>
  <si>
    <t>はまなす</t>
  </si>
  <si>
    <t>鉄北糸井東</t>
  </si>
  <si>
    <t>スポンサー</t>
  </si>
  <si>
    <t>住吉</t>
  </si>
  <si>
    <t>新富</t>
  </si>
  <si>
    <t>沼・南</t>
  </si>
  <si>
    <r>
      <rPr>
        <b/>
        <sz val="11"/>
        <color indexed="9"/>
        <rFont val="ＭＳ Ｐゴシック"/>
        <family val="3"/>
      </rPr>
      <t>重要（同意事項）</t>
    </r>
    <r>
      <rPr>
        <sz val="11"/>
        <color indexed="9"/>
        <rFont val="ＭＳ Ｐゴシック"/>
        <family val="3"/>
      </rPr>
      <t xml:space="preserve">
</t>
    </r>
    <r>
      <rPr>
        <sz val="7"/>
        <color indexed="9"/>
        <rFont val="ＭＳ Ｐゴシック"/>
        <family val="3"/>
      </rPr>
      <t>右記に同意の上お申込みください</t>
    </r>
  </si>
  <si>
    <t>光洋</t>
  </si>
  <si>
    <t>高砂</t>
  </si>
  <si>
    <t>大町</t>
  </si>
  <si>
    <t>栄町</t>
  </si>
  <si>
    <t>新開</t>
  </si>
  <si>
    <t>明徳</t>
  </si>
  <si>
    <t>のぞみ</t>
  </si>
  <si>
    <t>もえぎ</t>
  </si>
  <si>
    <t>錦岡</t>
  </si>
  <si>
    <t>配布部数</t>
  </si>
  <si>
    <t>町　名</t>
  </si>
  <si>
    <t>◎</t>
  </si>
  <si>
    <t>◎</t>
  </si>
  <si>
    <t>☆</t>
  </si>
  <si>
    <t>澄川</t>
  </si>
  <si>
    <t>鉄南中央</t>
  </si>
  <si>
    <t>日の出</t>
  </si>
  <si>
    <t>矢代</t>
  </si>
  <si>
    <t>　います。</t>
  </si>
  <si>
    <t>旭町</t>
  </si>
  <si>
    <t>汐見</t>
  </si>
  <si>
    <t>若草</t>
  </si>
  <si>
    <t>鉄南糸井</t>
  </si>
  <si>
    <t>拓勇東</t>
  </si>
  <si>
    <t>豊川</t>
  </si>
  <si>
    <t>桜木</t>
  </si>
  <si>
    <t>松風</t>
  </si>
  <si>
    <t>啓北</t>
  </si>
  <si>
    <t>青葉</t>
  </si>
  <si>
    <r>
      <t>★搬入締切＝</t>
    </r>
    <r>
      <rPr>
        <b/>
        <sz val="11"/>
        <color indexed="10"/>
        <rFont val="ＭＳ Ｐゴシック"/>
        <family val="3"/>
      </rPr>
      <t>配布日の前日ＡＭ10：00必着</t>
    </r>
  </si>
  <si>
    <t>北星</t>
  </si>
  <si>
    <t>錦西</t>
  </si>
  <si>
    <t>小　計</t>
  </si>
  <si>
    <r>
      <t>　定数以下の部数でお申込みの場合、苫小牧民報への折込みを優先いたします。</t>
    </r>
    <r>
      <rPr>
        <sz val="9"/>
        <color indexed="10"/>
        <rFont val="ＭＳ ゴシック"/>
        <family val="3"/>
      </rPr>
      <t>チラシ類の受取を拒否されている世帯及び事業所への配布は控えております。ご了承ください。</t>
    </r>
  </si>
  <si>
    <t>鉄北糸井</t>
  </si>
  <si>
    <t>日吉</t>
  </si>
  <si>
    <t>入船</t>
  </si>
  <si>
    <t>港町</t>
  </si>
  <si>
    <t>表町</t>
  </si>
  <si>
    <t>・上記定数は苫小牧民報 購読部数を含んで</t>
  </si>
  <si>
    <t>新明</t>
  </si>
  <si>
    <t>明野新町</t>
  </si>
  <si>
    <t>あけぼの</t>
  </si>
  <si>
    <t>柳町</t>
  </si>
  <si>
    <t>美原</t>
  </si>
  <si>
    <t>青雲</t>
  </si>
  <si>
    <t>宮前</t>
  </si>
  <si>
    <t>ときわ</t>
  </si>
  <si>
    <t>沼ノ端中央・沼ノ端</t>
  </si>
  <si>
    <t>※</t>
  </si>
  <si>
    <t>ポスティング不可（新聞折込のみ）</t>
  </si>
  <si>
    <t>△</t>
  </si>
  <si>
    <t>☆</t>
  </si>
  <si>
    <t>音羽</t>
  </si>
  <si>
    <t>寿町</t>
  </si>
  <si>
    <t>錦町</t>
  </si>
  <si>
    <t>☆</t>
  </si>
  <si>
    <t>☆</t>
  </si>
  <si>
    <t>　（広告代理店様がお申込みの場合、スポンサー様へ、同意事項をご説明の上、お申込みください。）</t>
  </si>
  <si>
    <t>見山</t>
  </si>
  <si>
    <t>販売店名</t>
  </si>
  <si>
    <t>鉄北糸井</t>
  </si>
  <si>
    <t>　配布には細心の注意を払っておりますが、偶然の配布漏れ、配布物の不具合等が判明した配布先には、再配布での対応とする事に同意し、過度な申し立てはいたしません。</t>
  </si>
  <si>
    <t>本町</t>
  </si>
  <si>
    <t>糸井（糸井東）</t>
  </si>
  <si>
    <t>高丘（糸井東）</t>
  </si>
  <si>
    <t>連絡事項／備考</t>
  </si>
  <si>
    <t>高丘（鉄北東）</t>
  </si>
  <si>
    <t>ウトナイ南</t>
  </si>
  <si>
    <t>ウトナイ北</t>
  </si>
  <si>
    <t>鉄北東音羽</t>
  </si>
  <si>
    <t>鉄北東美園</t>
  </si>
  <si>
    <t>鉄北東美園</t>
  </si>
  <si>
    <t>㈱とまみんサービス
　ＴＥＬ　0144-82-9952
　ＦＡＸ　0144-82-9953</t>
  </si>
  <si>
    <t>本幸</t>
  </si>
  <si>
    <t>王子</t>
  </si>
  <si>
    <t>北栄</t>
  </si>
  <si>
    <t>東開</t>
  </si>
  <si>
    <t>寮・下宿・病院（高齢者・精神）等の</t>
  </si>
  <si>
    <r>
      <t>★申込締切＝</t>
    </r>
    <r>
      <rPr>
        <sz val="10"/>
        <color indexed="10"/>
        <rFont val="ＭＳ Ｐゴシック"/>
        <family val="3"/>
      </rPr>
      <t>４営業日前</t>
    </r>
  </si>
  <si>
    <t>☆</t>
  </si>
  <si>
    <t>※</t>
  </si>
  <si>
    <t>鉄南東若草</t>
  </si>
  <si>
    <t>鉄南東
末広</t>
  </si>
  <si>
    <t>鉄南東若草</t>
  </si>
  <si>
    <t>鉄南東末広</t>
  </si>
  <si>
    <t>●配布方法／苫小牧民報をご購読のお宅には、苫小牧民報に折込んで、それ以外のお客様には、その他の全戸配布チラシと一緒にポスティングでのお届けとなります。</t>
  </si>
  <si>
    <t>●毎週 火曜日・金曜日のみ配布(祝祭日は休業）</t>
  </si>
  <si>
    <t>店別部数</t>
  </si>
  <si>
    <t>地区内の工業地帯は新聞折込のみ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</si>
</sst>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quot;)&quot;"/>
    <numFmt numFmtId="177" formatCode="#,##0&quot;部&quot;"/>
    <numFmt numFmtId="178" formatCode="[$]ggge&quot;年&quot;m&quot;月&quot;d&quot;日&quot;;@"/>
    <numFmt numFmtId="179" formatCode="[$-411]gge&quot;年&quot;m&quot;月&quot;d&quot;日&quot;;@"/>
    <numFmt numFmtId="180" formatCode="[$]gge&quot;年&quot;m&quot;月&quot;d&quot;日&quot;;@"/>
    <numFmt numFmtId="181" formatCode="yyyy&quot;年&quot;m&quot;月 改定&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u val="single"/>
      <sz val="14"/>
      <name val="ＭＳ Ｐゴシック"/>
      <family val="3"/>
    </font>
    <font>
      <sz val="14"/>
      <name val="ＭＳ Ｐゴシック"/>
      <family val="3"/>
    </font>
    <font>
      <sz val="9"/>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9"/>
      <name val="ＭＳ Ｐゴシック"/>
      <family val="3"/>
    </font>
    <font>
      <b/>
      <sz val="11"/>
      <color indexed="9"/>
      <name val="ＭＳ Ｐゴシック"/>
      <family val="3"/>
    </font>
    <font>
      <sz val="7"/>
      <color indexed="9"/>
      <name val="ＭＳ Ｐゴシック"/>
      <family val="3"/>
    </font>
    <font>
      <b/>
      <u val="single"/>
      <sz val="9"/>
      <name val="ＭＳ Ｐゴシック"/>
      <family val="3"/>
    </font>
    <font>
      <sz val="13"/>
      <name val="ＭＳ Ｐゴシック"/>
      <family val="3"/>
    </font>
    <font>
      <b/>
      <sz val="13"/>
      <name val="ＭＳ Ｐゴシック"/>
      <family val="3"/>
    </font>
    <font>
      <b/>
      <sz val="20"/>
      <color indexed="10"/>
      <name val="ＭＳ Ｐゴシック"/>
      <family val="3"/>
    </font>
    <font>
      <sz val="9"/>
      <color indexed="12"/>
      <name val="ＭＳ ゴシック"/>
      <family val="3"/>
    </font>
    <font>
      <sz val="9"/>
      <color indexed="10"/>
      <name val="ＭＳ ゴシック"/>
      <family val="3"/>
    </font>
    <font>
      <sz val="18"/>
      <name val="ＭＳ Ｐゴシック"/>
      <family val="3"/>
    </font>
    <font>
      <sz val="12"/>
      <name val="ＭＳ Ｐゴシック"/>
      <family val="3"/>
    </font>
    <font>
      <b/>
      <u val="single"/>
      <sz val="11"/>
      <name val="ＭＳ Ｐゴシック"/>
      <family val="3"/>
    </font>
    <font>
      <sz val="10.5"/>
      <name val="ＭＳ Ｐゴシック"/>
      <family val="3"/>
    </font>
    <font>
      <b/>
      <sz val="11"/>
      <color indexed="10"/>
      <name val="ＭＳ Ｐゴシック"/>
      <family val="3"/>
    </font>
    <font>
      <sz val="10"/>
      <color indexed="10"/>
      <name val="ＭＳ Ｐゴシック"/>
      <family val="3"/>
    </font>
    <font>
      <sz val="5"/>
      <name val="ＭＳ Ｐゴシック"/>
      <family val="3"/>
    </font>
    <font>
      <sz val="9"/>
      <color indexed="12"/>
      <name val="ＭＳ Ｐゴシック"/>
      <family val="3"/>
    </font>
    <font>
      <sz val="8"/>
      <name val="ＭＳ Ｐゴシック"/>
      <family val="3"/>
    </font>
    <font>
      <sz val="11"/>
      <color indexed="8"/>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6"/>
        <bgColor indexed="64"/>
      </patternFill>
    </fill>
    <fill>
      <patternFill patternType="solid">
        <fgColor indexed="4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left>
        <color indexed="63"/>
      </left>
      <right style="medium"/>
      <top style="medium"/>
      <bottom style="medium"/>
    </border>
    <border>
      <left style="medium"/>
      <right style="thin"/>
      <top>
        <color indexed="63"/>
      </top>
      <bottom style="medium"/>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double"/>
    </border>
    <border>
      <left style="thin"/>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double"/>
    </border>
    <border>
      <left style="thin"/>
      <right style="medium"/>
      <top style="thin"/>
      <bottom style="double"/>
    </border>
    <border>
      <left style="medium"/>
      <right style="thin"/>
      <top>
        <color indexed="63"/>
      </top>
      <bottom>
        <color indexed="63"/>
      </bottom>
    </border>
    <border>
      <left style="medium"/>
      <right style="thin"/>
      <top style="medium"/>
      <bottom style="thin"/>
    </border>
    <border>
      <left style="medium"/>
      <right style="thin"/>
      <top style="thin"/>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9" fillId="0" borderId="0" applyNumberFormat="0" applyFill="0" applyBorder="0" applyAlignment="0" applyProtection="0"/>
    <xf numFmtId="0" fontId="45" fillId="23" borderId="1" applyNumberFormat="0" applyAlignment="0" applyProtection="0"/>
    <xf numFmtId="0" fontId="46"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2" applyNumberFormat="0" applyFont="0" applyAlignment="0" applyProtection="0"/>
    <xf numFmtId="0" fontId="47" fillId="0" borderId="3" applyNumberFormat="0" applyFill="0" applyAlignment="0" applyProtection="0"/>
    <xf numFmtId="0" fontId="48" fillId="26" borderId="0" applyNumberFormat="0" applyBorder="0" applyAlignment="0" applyProtection="0"/>
    <xf numFmtId="0" fontId="49" fillId="27"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51"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52" fillId="0" borderId="8" applyNumberFormat="0" applyFill="0" applyAlignment="0" applyProtection="0"/>
    <xf numFmtId="0" fontId="53" fillId="27"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28" borderId="4" applyNumberFormat="0" applyAlignment="0" applyProtection="0"/>
    <xf numFmtId="0" fontId="0" fillId="0" borderId="0">
      <alignment vertical="center"/>
      <protection/>
    </xf>
    <xf numFmtId="0" fontId="3" fillId="0" borderId="0" applyNumberFormat="0" applyFill="0" applyBorder="0" applyAlignment="0" applyProtection="0"/>
    <xf numFmtId="0" fontId="56" fillId="29" borderId="0" applyNumberFormat="0" applyBorder="0" applyAlignment="0" applyProtection="0"/>
  </cellStyleXfs>
  <cellXfs count="157">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0" fillId="0" borderId="21" xfId="0" applyBorder="1" applyAlignment="1">
      <alignment vertical="center"/>
    </xf>
    <xf numFmtId="0" fontId="0" fillId="0" borderId="22" xfId="0" applyFont="1" applyBorder="1" applyAlignment="1">
      <alignment vertical="center"/>
    </xf>
    <xf numFmtId="38" fontId="16" fillId="0" borderId="12" xfId="49" applyFont="1" applyBorder="1" applyAlignment="1">
      <alignment vertical="center"/>
    </xf>
    <xf numFmtId="38" fontId="17" fillId="0" borderId="23" xfId="49" applyFont="1" applyBorder="1" applyAlignment="1" applyProtection="1">
      <alignment vertical="center"/>
      <protection locked="0"/>
    </xf>
    <xf numFmtId="38" fontId="16" fillId="0" borderId="13" xfId="49" applyFont="1" applyBorder="1" applyAlignment="1">
      <alignment vertical="center"/>
    </xf>
    <xf numFmtId="38" fontId="17" fillId="0" borderId="24" xfId="49" applyFont="1" applyBorder="1" applyAlignment="1" applyProtection="1">
      <alignment vertical="center"/>
      <protection locked="0"/>
    </xf>
    <xf numFmtId="38" fontId="16" fillId="0" borderId="14" xfId="49" applyFont="1" applyBorder="1" applyAlignment="1">
      <alignment vertical="center"/>
    </xf>
    <xf numFmtId="38" fontId="17" fillId="0" borderId="25" xfId="49" applyFont="1" applyBorder="1" applyAlignment="1" applyProtection="1">
      <alignment vertical="center"/>
      <protection locked="0"/>
    </xf>
    <xf numFmtId="38" fontId="17" fillId="0" borderId="26" xfId="49" applyFont="1" applyBorder="1" applyAlignment="1" applyProtection="1">
      <alignment vertical="center"/>
      <protection locked="0"/>
    </xf>
    <xf numFmtId="38" fontId="17" fillId="0" borderId="27" xfId="49" applyFont="1" applyBorder="1" applyAlignment="1" applyProtection="1">
      <alignment vertical="center"/>
      <protection locked="0"/>
    </xf>
    <xf numFmtId="38" fontId="17" fillId="0" borderId="28" xfId="49" applyFont="1" applyBorder="1" applyAlignment="1" applyProtection="1">
      <alignment vertical="center"/>
      <protection locked="0"/>
    </xf>
    <xf numFmtId="38" fontId="16" fillId="0" borderId="19" xfId="0" applyNumberFormat="1" applyFont="1" applyBorder="1" applyAlignment="1">
      <alignment vertical="center"/>
    </xf>
    <xf numFmtId="0" fontId="16" fillId="0" borderId="0" xfId="0" applyFont="1" applyAlignment="1">
      <alignment vertical="center"/>
    </xf>
    <xf numFmtId="38" fontId="16" fillId="0" borderId="16" xfId="49" applyFont="1" applyBorder="1" applyAlignment="1">
      <alignment vertical="center"/>
    </xf>
    <xf numFmtId="38" fontId="17" fillId="0" borderId="29" xfId="49" applyFont="1" applyBorder="1" applyAlignment="1" applyProtection="1">
      <alignment vertical="center"/>
      <protection locked="0"/>
    </xf>
    <xf numFmtId="38" fontId="16" fillId="0" borderId="15" xfId="49" applyFont="1" applyBorder="1" applyAlignment="1">
      <alignment vertical="center"/>
    </xf>
    <xf numFmtId="38" fontId="17" fillId="0" borderId="30" xfId="49" applyFont="1" applyBorder="1" applyAlignment="1" applyProtection="1">
      <alignment vertical="center"/>
      <protection locked="0"/>
    </xf>
    <xf numFmtId="38" fontId="16" fillId="0" borderId="21" xfId="49" applyFont="1" applyBorder="1" applyAlignment="1">
      <alignment vertical="center"/>
    </xf>
    <xf numFmtId="38" fontId="17" fillId="0" borderId="31" xfId="49" applyFont="1" applyBorder="1" applyAlignment="1" applyProtection="1">
      <alignment vertical="center"/>
      <protection locked="0"/>
    </xf>
    <xf numFmtId="38" fontId="16" fillId="0" borderId="22" xfId="49" applyFont="1" applyBorder="1" applyAlignment="1">
      <alignment vertical="center"/>
    </xf>
    <xf numFmtId="38" fontId="17" fillId="0" borderId="32" xfId="49" applyFont="1" applyBorder="1" applyAlignment="1" applyProtection="1">
      <alignment vertical="center"/>
      <protection locked="0"/>
    </xf>
    <xf numFmtId="38" fontId="16" fillId="0" borderId="11" xfId="0" applyNumberFormat="1" applyFont="1" applyBorder="1" applyAlignment="1">
      <alignment vertical="center"/>
    </xf>
    <xf numFmtId="38" fontId="17" fillId="0" borderId="33" xfId="49" applyFont="1" applyBorder="1" applyAlignment="1">
      <alignment vertical="center"/>
    </xf>
    <xf numFmtId="38" fontId="17" fillId="0" borderId="34" xfId="49" applyFont="1" applyBorder="1" applyAlignment="1">
      <alignment vertical="center"/>
    </xf>
    <xf numFmtId="0" fontId="19" fillId="0" borderId="0" xfId="0" applyFont="1" applyAlignment="1">
      <alignment vertical="center"/>
    </xf>
    <xf numFmtId="0" fontId="0" fillId="0" borderId="18" xfId="0" applyBorder="1" applyAlignment="1">
      <alignment horizontal="center" vertical="center" shrinkToFit="1"/>
    </xf>
    <xf numFmtId="0" fontId="6" fillId="0" borderId="20" xfId="0" applyFont="1" applyBorder="1" applyAlignment="1" applyProtection="1">
      <alignment horizontal="center" vertical="center" shrinkToFit="1"/>
      <protection locked="0"/>
    </xf>
    <xf numFmtId="0" fontId="0" fillId="0" borderId="35" xfId="0" applyBorder="1" applyAlignment="1">
      <alignment vertical="center"/>
    </xf>
    <xf numFmtId="0" fontId="7" fillId="0" borderId="36"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22" xfId="0" applyFont="1" applyBorder="1" applyAlignment="1">
      <alignment horizontal="center" vertical="center"/>
    </xf>
    <xf numFmtId="38" fontId="16" fillId="0" borderId="12" xfId="49" applyFont="1" applyFill="1" applyBorder="1" applyAlignment="1">
      <alignment vertical="center"/>
    </xf>
    <xf numFmtId="38" fontId="16" fillId="0" borderId="13" xfId="49" applyFont="1" applyFill="1" applyBorder="1" applyAlignment="1">
      <alignment vertical="center"/>
    </xf>
    <xf numFmtId="38" fontId="16" fillId="0" borderId="14" xfId="49"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57" fillId="0" borderId="0" xfId="0" applyFont="1" applyAlignment="1">
      <alignment vertical="center"/>
    </xf>
    <xf numFmtId="0" fontId="8" fillId="0" borderId="0" xfId="0" applyFont="1" applyAlignment="1">
      <alignment vertical="center"/>
    </xf>
    <xf numFmtId="0" fontId="8" fillId="0" borderId="15" xfId="0" applyFont="1" applyBorder="1" applyAlignment="1">
      <alignment horizontal="center" vertical="center"/>
    </xf>
    <xf numFmtId="38" fontId="17" fillId="0" borderId="43" xfId="49" applyFont="1" applyBorder="1" applyAlignment="1" applyProtection="1">
      <alignment vertical="center"/>
      <protection locked="0"/>
    </xf>
    <xf numFmtId="38" fontId="16" fillId="0" borderId="0" xfId="0" applyNumberFormat="1" applyFont="1" applyBorder="1" applyAlignment="1">
      <alignment vertical="center"/>
    </xf>
    <xf numFmtId="38" fontId="17" fillId="0" borderId="0" xfId="49" applyFont="1" applyBorder="1" applyAlignment="1">
      <alignment vertical="center"/>
    </xf>
    <xf numFmtId="0" fontId="6" fillId="0" borderId="0" xfId="0" applyFont="1" applyBorder="1" applyAlignment="1" applyProtection="1">
      <alignment horizontal="left" vertical="center" shrinkToFit="1"/>
      <protection locked="0"/>
    </xf>
    <xf numFmtId="0" fontId="0" fillId="0" borderId="36" xfId="0" applyBorder="1" applyAlignment="1">
      <alignment horizontal="center" vertical="center"/>
    </xf>
    <xf numFmtId="0" fontId="8" fillId="0" borderId="44" xfId="0" applyFont="1" applyBorder="1" applyAlignment="1">
      <alignment horizontal="center" vertical="center" textRotation="255"/>
    </xf>
    <xf numFmtId="0" fontId="0" fillId="0" borderId="45" xfId="0" applyBorder="1" applyAlignment="1">
      <alignment vertical="center"/>
    </xf>
    <xf numFmtId="38" fontId="16" fillId="0" borderId="11" xfId="49" applyFont="1" applyFill="1" applyBorder="1" applyAlignment="1">
      <alignment vertical="center"/>
    </xf>
    <xf numFmtId="38" fontId="17" fillId="0" borderId="46" xfId="49" applyFont="1" applyBorder="1" applyAlignment="1" applyProtection="1">
      <alignment vertical="center"/>
      <protection locked="0"/>
    </xf>
    <xf numFmtId="0" fontId="0" fillId="0" borderId="47" xfId="0" applyBorder="1" applyAlignment="1">
      <alignment vertical="center"/>
    </xf>
    <xf numFmtId="0" fontId="8" fillId="0" borderId="0" xfId="0"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pplyProtection="1">
      <alignment vertical="center"/>
      <protection/>
    </xf>
    <xf numFmtId="0" fontId="0" fillId="0" borderId="51" xfId="0" applyFont="1" applyBorder="1" applyAlignment="1" applyProtection="1">
      <alignment vertical="center"/>
      <protection/>
    </xf>
    <xf numFmtId="0" fontId="0" fillId="0" borderId="52" xfId="0" applyFont="1" applyBorder="1" applyAlignment="1" applyProtection="1">
      <alignment vertical="center"/>
      <protection/>
    </xf>
    <xf numFmtId="0" fontId="0" fillId="0" borderId="35" xfId="0" applyFont="1" applyBorder="1" applyAlignment="1" applyProtection="1">
      <alignment horizontal="right" vertical="center"/>
      <protection/>
    </xf>
    <xf numFmtId="38" fontId="16" fillId="0" borderId="15" xfId="49" applyFont="1" applyFill="1" applyBorder="1" applyAlignment="1">
      <alignment vertical="center"/>
    </xf>
    <xf numFmtId="177" fontId="0" fillId="0" borderId="30" xfId="49" applyNumberFormat="1" applyFont="1" applyBorder="1" applyAlignment="1" applyProtection="1">
      <alignment vertical="center"/>
      <protection/>
    </xf>
    <xf numFmtId="177" fontId="0" fillId="0" borderId="24" xfId="49" applyNumberFormat="1" applyFont="1" applyBorder="1" applyAlignment="1" applyProtection="1">
      <alignment vertical="center"/>
      <protection/>
    </xf>
    <xf numFmtId="177" fontId="0" fillId="0" borderId="53" xfId="49" applyNumberFormat="1" applyFont="1" applyBorder="1" applyAlignment="1" applyProtection="1">
      <alignment vertical="center"/>
      <protection/>
    </xf>
    <xf numFmtId="177" fontId="0" fillId="0" borderId="32" xfId="49" applyNumberFormat="1" applyFont="1" applyBorder="1" applyAlignment="1" applyProtection="1">
      <alignment vertical="center"/>
      <protection/>
    </xf>
    <xf numFmtId="181" fontId="28" fillId="0" borderId="0" xfId="0" applyNumberFormat="1" applyFont="1" applyAlignment="1">
      <alignment horizontal="right" vertical="center"/>
    </xf>
    <xf numFmtId="0" fontId="29" fillId="0" borderId="0" xfId="0" applyFont="1" applyBorder="1" applyAlignment="1">
      <alignment vertical="center"/>
    </xf>
    <xf numFmtId="0" fontId="8" fillId="0" borderId="10" xfId="0" applyFont="1" applyBorder="1" applyAlignment="1">
      <alignment horizontal="center" vertical="center" textRotation="255"/>
    </xf>
    <xf numFmtId="0" fontId="8" fillId="0" borderId="54" xfId="0" applyFont="1" applyBorder="1" applyAlignment="1">
      <alignment horizontal="center" vertical="center" textRotation="255"/>
    </xf>
    <xf numFmtId="0" fontId="8" fillId="0" borderId="35" xfId="0" applyFont="1" applyBorder="1" applyAlignment="1">
      <alignment horizontal="center" vertical="center" textRotation="255"/>
    </xf>
    <xf numFmtId="0" fontId="4" fillId="0" borderId="0" xfId="0" applyFont="1" applyBorder="1" applyAlignment="1">
      <alignment horizontal="right" vertical="center"/>
    </xf>
    <xf numFmtId="0" fontId="8" fillId="0" borderId="55" xfId="0" applyFont="1" applyBorder="1" applyAlignment="1">
      <alignment horizontal="center" vertical="center" textRotation="255"/>
    </xf>
    <xf numFmtId="0" fontId="8" fillId="0" borderId="51" xfId="0" applyFont="1" applyBorder="1" applyAlignment="1">
      <alignment horizontal="center" vertical="center" textRotation="255"/>
    </xf>
    <xf numFmtId="0" fontId="8" fillId="0" borderId="56" xfId="0" applyFont="1" applyBorder="1" applyAlignment="1">
      <alignment horizontal="center" vertical="center" textRotation="255"/>
    </xf>
    <xf numFmtId="0" fontId="29" fillId="0" borderId="36" xfId="0" applyFont="1" applyBorder="1" applyAlignment="1">
      <alignment vertical="center" wrapText="1"/>
    </xf>
    <xf numFmtId="0" fontId="29" fillId="0" borderId="0" xfId="0" applyFont="1" applyBorder="1" applyAlignment="1">
      <alignment vertical="center" wrapText="1"/>
    </xf>
    <xf numFmtId="0" fontId="0" fillId="0" borderId="57" xfId="0" applyBorder="1" applyAlignment="1" applyProtection="1">
      <alignment horizontal="center" vertical="center"/>
      <protection/>
    </xf>
    <xf numFmtId="0" fontId="0" fillId="0" borderId="34" xfId="0" applyBorder="1" applyAlignment="1" applyProtection="1">
      <alignment horizontal="center" vertical="center"/>
      <protection/>
    </xf>
    <xf numFmtId="0" fontId="12" fillId="30" borderId="58" xfId="0" applyFont="1" applyFill="1" applyBorder="1" applyAlignment="1">
      <alignment horizontal="center" vertical="center" wrapText="1"/>
    </xf>
    <xf numFmtId="0" fontId="12" fillId="30" borderId="59" xfId="0" applyFont="1" applyFill="1" applyBorder="1" applyAlignment="1">
      <alignment horizontal="center" vertical="center"/>
    </xf>
    <xf numFmtId="0" fontId="12" fillId="30" borderId="43" xfId="0" applyFont="1" applyFill="1" applyBorder="1" applyAlignment="1">
      <alignment horizontal="center" vertical="center"/>
    </xf>
    <xf numFmtId="0" fontId="12" fillId="30" borderId="60" xfId="0" applyFont="1" applyFill="1" applyBorder="1" applyAlignment="1">
      <alignment horizontal="center" vertical="center"/>
    </xf>
    <xf numFmtId="0" fontId="8" fillId="31" borderId="58" xfId="0" applyFont="1" applyFill="1" applyBorder="1" applyAlignment="1">
      <alignment vertical="center" shrinkToFit="1"/>
    </xf>
    <xf numFmtId="0" fontId="8" fillId="31" borderId="59" xfId="0" applyFont="1" applyFill="1" applyBorder="1" applyAlignment="1">
      <alignment vertical="center" shrinkToFit="1"/>
    </xf>
    <xf numFmtId="0" fontId="8" fillId="31" borderId="41" xfId="0" applyFont="1" applyFill="1" applyBorder="1" applyAlignment="1">
      <alignment vertical="center" shrinkToFit="1"/>
    </xf>
    <xf numFmtId="0" fontId="8" fillId="31" borderId="43" xfId="0" applyFont="1" applyFill="1" applyBorder="1" applyAlignment="1">
      <alignment vertical="center" shrinkToFit="1"/>
    </xf>
    <xf numFmtId="0" fontId="8" fillId="31" borderId="60" xfId="0" applyFont="1" applyFill="1" applyBorder="1" applyAlignment="1">
      <alignment vertical="center" shrinkToFit="1"/>
    </xf>
    <xf numFmtId="0" fontId="8" fillId="31" borderId="39" xfId="0" applyFont="1" applyFill="1" applyBorder="1" applyAlignment="1">
      <alignment vertical="center" shrinkToFit="1"/>
    </xf>
    <xf numFmtId="0" fontId="6" fillId="0" borderId="19" xfId="0" applyFont="1" applyBorder="1" applyAlignment="1" applyProtection="1">
      <alignment vertical="center" shrinkToFit="1"/>
      <protection locked="0"/>
    </xf>
    <xf numFmtId="0" fontId="6" fillId="0" borderId="20" xfId="0" applyFont="1" applyBorder="1" applyAlignment="1" applyProtection="1">
      <alignment vertical="center" shrinkToFit="1"/>
      <protection locked="0"/>
    </xf>
    <xf numFmtId="38" fontId="6" fillId="0" borderId="19" xfId="49" applyFont="1" applyBorder="1" applyAlignment="1">
      <alignment vertical="center" shrinkToFit="1"/>
    </xf>
    <xf numFmtId="38" fontId="6" fillId="0" borderId="20" xfId="49" applyFont="1" applyBorder="1" applyAlignment="1">
      <alignment vertical="center" shrinkToFit="1"/>
    </xf>
    <xf numFmtId="38" fontId="17" fillId="0" borderId="33" xfId="49" applyFont="1" applyBorder="1" applyAlignment="1">
      <alignment horizontal="center" vertical="center"/>
    </xf>
    <xf numFmtId="38" fontId="17" fillId="0" borderId="32" xfId="49" applyFont="1" applyBorder="1" applyAlignment="1">
      <alignment horizontal="center" vertical="center"/>
    </xf>
    <xf numFmtId="0" fontId="29" fillId="0" borderId="61" xfId="0" applyFont="1" applyBorder="1" applyAlignment="1">
      <alignment vertical="center"/>
    </xf>
    <xf numFmtId="0" fontId="0" fillId="0" borderId="44" xfId="0"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38" fontId="16" fillId="0" borderId="11" xfId="0" applyNumberFormat="1" applyFont="1" applyBorder="1" applyAlignment="1">
      <alignment horizontal="center" vertical="center"/>
    </xf>
    <xf numFmtId="38" fontId="16" fillId="0" borderId="22" xfId="0" applyNumberFormat="1" applyFont="1" applyBorder="1" applyAlignment="1">
      <alignment horizontal="center" vertical="center"/>
    </xf>
    <xf numFmtId="38" fontId="16" fillId="0" borderId="11" xfId="0" applyNumberFormat="1" applyFont="1" applyBorder="1" applyAlignment="1">
      <alignment horizontal="right" vertical="center"/>
    </xf>
    <xf numFmtId="38" fontId="16" fillId="0" borderId="22" xfId="0" applyNumberFormat="1" applyFont="1" applyBorder="1" applyAlignment="1">
      <alignment horizontal="right" vertical="center"/>
    </xf>
    <xf numFmtId="38" fontId="17" fillId="0" borderId="33" xfId="49" applyFont="1" applyBorder="1" applyAlignment="1">
      <alignment horizontal="right" vertical="center"/>
    </xf>
    <xf numFmtId="38" fontId="17" fillId="0" borderId="32" xfId="49" applyFont="1" applyBorder="1" applyAlignment="1">
      <alignment horizontal="right" vertical="center"/>
    </xf>
    <xf numFmtId="0" fontId="27" fillId="0" borderId="10" xfId="62" applyFont="1" applyBorder="1" applyAlignment="1">
      <alignment horizontal="center" vertical="center" wrapText="1"/>
      <protection/>
    </xf>
    <xf numFmtId="0" fontId="27" fillId="0" borderId="35" xfId="62" applyFont="1" applyBorder="1" applyAlignment="1">
      <alignment horizontal="center" vertical="center" wrapText="1"/>
      <protection/>
    </xf>
    <xf numFmtId="0" fontId="22" fillId="0" borderId="44" xfId="0" applyFont="1" applyBorder="1" applyAlignment="1" applyProtection="1">
      <alignment horizontal="left" vertical="center" shrinkToFit="1"/>
      <protection locked="0"/>
    </xf>
    <xf numFmtId="0" fontId="22" fillId="0" borderId="36" xfId="0" applyFont="1" applyBorder="1" applyAlignment="1" applyProtection="1">
      <alignment horizontal="left" vertical="center" shrinkToFit="1"/>
      <protection locked="0"/>
    </xf>
    <xf numFmtId="0" fontId="22" fillId="0" borderId="46" xfId="0" applyFont="1" applyBorder="1" applyAlignment="1" applyProtection="1">
      <alignment horizontal="left" vertical="center" shrinkToFit="1"/>
      <protection locked="0"/>
    </xf>
    <xf numFmtId="0" fontId="22" fillId="0" borderId="62" xfId="0" applyFont="1" applyBorder="1" applyAlignment="1" applyProtection="1">
      <alignment horizontal="left" vertical="center" shrinkToFit="1"/>
      <protection locked="0"/>
    </xf>
    <xf numFmtId="0" fontId="22" fillId="0" borderId="61" xfId="0" applyFont="1" applyBorder="1" applyAlignment="1" applyProtection="1">
      <alignment horizontal="left" vertical="center" shrinkToFit="1"/>
      <protection locked="0"/>
    </xf>
    <xf numFmtId="0" fontId="22" fillId="0" borderId="64" xfId="0" applyFont="1" applyBorder="1" applyAlignment="1" applyProtection="1">
      <alignment horizontal="left" vertical="center" shrinkToFit="1"/>
      <protection locked="0"/>
    </xf>
    <xf numFmtId="0" fontId="0" fillId="0" borderId="57"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5" fillId="0" borderId="60" xfId="0" applyFont="1" applyBorder="1" applyAlignment="1">
      <alignment horizontal="center" vertical="center"/>
    </xf>
    <xf numFmtId="0" fontId="0" fillId="0" borderId="18" xfId="0" applyBorder="1" applyAlignment="1">
      <alignment horizontal="right" vertical="center" shrinkToFit="1"/>
    </xf>
    <xf numFmtId="0" fontId="0" fillId="0" borderId="19" xfId="0" applyBorder="1" applyAlignment="1">
      <alignment horizontal="right" vertical="center" shrinkToFit="1"/>
    </xf>
    <xf numFmtId="176" fontId="21" fillId="0" borderId="19" xfId="0" applyNumberFormat="1" applyFont="1" applyFill="1" applyBorder="1" applyAlignment="1" applyProtection="1">
      <alignment horizontal="center" vertical="center" shrinkToFit="1"/>
      <protection locked="0"/>
    </xf>
    <xf numFmtId="176" fontId="21" fillId="0" borderId="20" xfId="0" applyNumberFormat="1" applyFont="1" applyFill="1" applyBorder="1" applyAlignment="1" applyProtection="1">
      <alignment horizontal="center" vertical="center" shrinkToFit="1"/>
      <protection locked="0"/>
    </xf>
    <xf numFmtId="0" fontId="8" fillId="0" borderId="10" xfId="0" applyFont="1" applyBorder="1" applyAlignment="1">
      <alignment horizontal="center" vertical="center" textRotation="255" shrinkToFit="1"/>
    </xf>
    <xf numFmtId="0" fontId="8" fillId="0" borderId="35" xfId="0" applyFont="1" applyBorder="1" applyAlignment="1">
      <alignment horizontal="center" vertical="center" textRotation="255" shrinkToFit="1"/>
    </xf>
    <xf numFmtId="0" fontId="0" fillId="0" borderId="0" xfId="0" applyFont="1" applyBorder="1" applyAlignment="1" applyProtection="1">
      <alignment vertical="center" wrapText="1"/>
      <protection/>
    </xf>
    <xf numFmtId="0" fontId="0" fillId="0" borderId="61" xfId="0" applyFont="1" applyBorder="1" applyAlignment="1" applyProtection="1">
      <alignment vertical="center" wrapText="1"/>
      <protection/>
    </xf>
    <xf numFmtId="0" fontId="0" fillId="0" borderId="44"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4"/>
  <sheetViews>
    <sheetView showZeros="0" tabSelected="1" zoomScalePageLayoutView="0" workbookViewId="0" topLeftCell="A1">
      <selection activeCell="D12" sqref="D12"/>
    </sheetView>
  </sheetViews>
  <sheetFormatPr defaultColWidth="8.875" defaultRowHeight="13.5"/>
  <cols>
    <col min="1" max="2" width="3.125" style="3" customWidth="1"/>
    <col min="3" max="3" width="13.375" style="3" customWidth="1"/>
    <col min="4" max="4" width="8.375" style="3" customWidth="1"/>
    <col min="5" max="5" width="9.875" style="3" customWidth="1"/>
    <col min="6" max="7" width="3.125" style="3" customWidth="1"/>
    <col min="8" max="8" width="13.375" style="3" customWidth="1"/>
    <col min="9" max="9" width="8.375" style="3" customWidth="1"/>
    <col min="10" max="10" width="9.875" style="3" customWidth="1"/>
    <col min="11" max="12" width="3.125" style="3" customWidth="1"/>
    <col min="13" max="13" width="16.125" style="3" bestFit="1" customWidth="1"/>
    <col min="14" max="14" width="8.375" style="3" customWidth="1"/>
    <col min="15" max="15" width="9.875" style="3" customWidth="1"/>
    <col min="16" max="16" width="0.6171875" style="3" customWidth="1"/>
    <col min="17" max="17" width="10.625" style="3" bestFit="1" customWidth="1"/>
    <col min="18" max="18" width="13.75390625" style="3" bestFit="1" customWidth="1"/>
    <col min="19" max="16384" width="8.875" style="3" customWidth="1"/>
  </cols>
  <sheetData>
    <row r="1" spans="1:18" ht="18.75" customHeight="1">
      <c r="A1" s="142" t="s">
        <v>52</v>
      </c>
      <c r="B1" s="142"/>
      <c r="C1" s="142"/>
      <c r="D1" s="142"/>
      <c r="E1" s="142"/>
      <c r="F1" s="142"/>
      <c r="G1" s="142"/>
      <c r="H1" s="142"/>
      <c r="I1" s="142"/>
      <c r="J1" s="142"/>
      <c r="K1" s="142"/>
      <c r="L1" s="142"/>
      <c r="M1" s="142"/>
      <c r="N1" s="142"/>
      <c r="O1" s="142"/>
      <c r="P1" s="142"/>
      <c r="Q1" s="142"/>
      <c r="R1" s="142"/>
    </row>
    <row r="2" spans="1:18" ht="12" customHeight="1">
      <c r="A2" s="102" t="s">
        <v>80</v>
      </c>
      <c r="B2" s="103"/>
      <c r="C2" s="103"/>
      <c r="D2" s="106" t="s">
        <v>143</v>
      </c>
      <c r="E2" s="107"/>
      <c r="F2" s="107"/>
      <c r="G2" s="107"/>
      <c r="H2" s="107"/>
      <c r="I2" s="107"/>
      <c r="J2" s="107"/>
      <c r="K2" s="107"/>
      <c r="L2" s="107"/>
      <c r="M2" s="107"/>
      <c r="N2" s="107"/>
      <c r="O2" s="107"/>
      <c r="P2" s="107"/>
      <c r="Q2" s="107"/>
      <c r="R2" s="108"/>
    </row>
    <row r="3" spans="1:18" ht="12" customHeight="1">
      <c r="A3" s="104"/>
      <c r="B3" s="105"/>
      <c r="C3" s="105"/>
      <c r="D3" s="109" t="s">
        <v>139</v>
      </c>
      <c r="E3" s="110"/>
      <c r="F3" s="110"/>
      <c r="G3" s="110"/>
      <c r="H3" s="110"/>
      <c r="I3" s="110"/>
      <c r="J3" s="110"/>
      <c r="K3" s="110"/>
      <c r="L3" s="110"/>
      <c r="M3" s="110"/>
      <c r="N3" s="110"/>
      <c r="O3" s="110"/>
      <c r="P3" s="110"/>
      <c r="Q3" s="110"/>
      <c r="R3" s="111"/>
    </row>
    <row r="4" spans="1:18" s="62" customFormat="1" ht="15" customHeight="1" thickBot="1">
      <c r="A4" s="77" t="s">
        <v>160</v>
      </c>
      <c r="D4" s="63" t="s">
        <v>110</v>
      </c>
      <c r="I4" s="65" t="s">
        <v>168</v>
      </c>
      <c r="N4" s="64"/>
      <c r="P4" s="64"/>
      <c r="Q4" s="64"/>
      <c r="R4" s="89">
        <v>45200</v>
      </c>
    </row>
    <row r="5" spans="1:18" ht="22.5" customHeight="1" thickBot="1">
      <c r="A5" s="143" t="s">
        <v>45</v>
      </c>
      <c r="B5" s="144"/>
      <c r="C5" s="145"/>
      <c r="D5" s="146"/>
      <c r="E5" s="41" t="s">
        <v>76</v>
      </c>
      <c r="F5" s="112"/>
      <c r="G5" s="112"/>
      <c r="H5" s="112"/>
      <c r="I5" s="112"/>
      <c r="J5" s="112"/>
      <c r="K5" s="112"/>
      <c r="L5" s="113"/>
      <c r="M5" s="41" t="s">
        <v>13</v>
      </c>
      <c r="N5" s="114">
        <f>E42+J42+O35</f>
        <v>0</v>
      </c>
      <c r="O5" s="115"/>
      <c r="Q5" s="41" t="s">
        <v>66</v>
      </c>
      <c r="R5" s="42"/>
    </row>
    <row r="6" spans="1:15" ht="3" customHeight="1" thickBot="1">
      <c r="A6" s="1"/>
      <c r="B6" s="1"/>
      <c r="C6" s="1"/>
      <c r="D6" s="1"/>
      <c r="E6" s="1"/>
      <c r="N6" s="94"/>
      <c r="O6" s="94"/>
    </row>
    <row r="7" spans="1:18" ht="13.5" customHeight="1" thickBot="1">
      <c r="A7" s="4"/>
      <c r="B7" s="5"/>
      <c r="C7" s="11" t="s">
        <v>91</v>
      </c>
      <c r="D7" s="11" t="s">
        <v>6</v>
      </c>
      <c r="E7" s="12" t="s">
        <v>90</v>
      </c>
      <c r="F7" s="13"/>
      <c r="G7" s="14"/>
      <c r="H7" s="14" t="s">
        <v>91</v>
      </c>
      <c r="I7" s="14" t="s">
        <v>6</v>
      </c>
      <c r="J7" s="15" t="s">
        <v>90</v>
      </c>
      <c r="K7" s="13"/>
      <c r="L7" s="14"/>
      <c r="M7" s="14" t="s">
        <v>91</v>
      </c>
      <c r="N7" s="14" t="s">
        <v>6</v>
      </c>
      <c r="O7" s="15" t="s">
        <v>90</v>
      </c>
      <c r="Q7" s="78" t="s">
        <v>141</v>
      </c>
      <c r="R7" s="79" t="s">
        <v>169</v>
      </c>
    </row>
    <row r="8" spans="1:18" ht="13.5" customHeight="1">
      <c r="A8" s="91" t="s">
        <v>38</v>
      </c>
      <c r="B8" s="46" t="s">
        <v>73</v>
      </c>
      <c r="C8" s="6" t="s">
        <v>59</v>
      </c>
      <c r="D8" s="18">
        <v>95</v>
      </c>
      <c r="E8" s="19"/>
      <c r="F8" s="95" t="s">
        <v>37</v>
      </c>
      <c r="G8" s="46"/>
      <c r="H8" s="6" t="s">
        <v>140</v>
      </c>
      <c r="I8" s="18">
        <v>1176</v>
      </c>
      <c r="J8" s="19"/>
      <c r="K8" s="91" t="s">
        <v>151</v>
      </c>
      <c r="L8" s="46" t="s">
        <v>29</v>
      </c>
      <c r="M8" s="6" t="s">
        <v>17</v>
      </c>
      <c r="N8" s="18">
        <v>940</v>
      </c>
      <c r="O8" s="19"/>
      <c r="Q8" s="80" t="s">
        <v>22</v>
      </c>
      <c r="R8" s="85">
        <f>SUM(E8:E15)</f>
        <v>0</v>
      </c>
    </row>
    <row r="9" spans="1:18" ht="13.5" customHeight="1">
      <c r="A9" s="92"/>
      <c r="B9" s="47"/>
      <c r="C9" s="7" t="s">
        <v>95</v>
      </c>
      <c r="D9" s="20">
        <v>2797</v>
      </c>
      <c r="E9" s="21"/>
      <c r="F9" s="96"/>
      <c r="G9" s="47"/>
      <c r="H9" s="7" t="s">
        <v>36</v>
      </c>
      <c r="I9" s="20">
        <v>1537</v>
      </c>
      <c r="J9" s="21"/>
      <c r="K9" s="92"/>
      <c r="L9" s="47"/>
      <c r="M9" s="7" t="s">
        <v>18</v>
      </c>
      <c r="N9" s="20">
        <v>217</v>
      </c>
      <c r="O9" s="21"/>
      <c r="Q9" s="81" t="s">
        <v>39</v>
      </c>
      <c r="R9" s="86">
        <f>SUM(E16:E21)</f>
        <v>0</v>
      </c>
    </row>
    <row r="10" spans="1:18" ht="13.5" customHeight="1">
      <c r="A10" s="92"/>
      <c r="B10" s="47"/>
      <c r="C10" s="7" t="s">
        <v>86</v>
      </c>
      <c r="D10" s="20">
        <v>1324</v>
      </c>
      <c r="E10" s="21"/>
      <c r="F10" s="96"/>
      <c r="G10" s="47"/>
      <c r="H10" s="7" t="s">
        <v>37</v>
      </c>
      <c r="I10" s="20">
        <v>979</v>
      </c>
      <c r="J10" s="21"/>
      <c r="K10" s="92"/>
      <c r="L10" s="47"/>
      <c r="M10" s="7" t="s">
        <v>19</v>
      </c>
      <c r="N10" s="20">
        <v>1123</v>
      </c>
      <c r="O10" s="21"/>
      <c r="Q10" s="81" t="s">
        <v>142</v>
      </c>
      <c r="R10" s="86">
        <f>SUM(E22:E27)</f>
        <v>0</v>
      </c>
    </row>
    <row r="11" spans="1:18" ht="13.5" customHeight="1" thickBot="1">
      <c r="A11" s="92"/>
      <c r="B11" s="47"/>
      <c r="C11" s="7" t="s">
        <v>87</v>
      </c>
      <c r="D11" s="20">
        <v>676</v>
      </c>
      <c r="E11" s="21"/>
      <c r="F11" s="97"/>
      <c r="G11" s="48"/>
      <c r="H11" s="8" t="s">
        <v>41</v>
      </c>
      <c r="I11" s="22">
        <v>1120</v>
      </c>
      <c r="J11" s="23"/>
      <c r="K11" s="92"/>
      <c r="L11" s="47"/>
      <c r="M11" s="7" t="s">
        <v>20</v>
      </c>
      <c r="N11" s="20">
        <v>1517</v>
      </c>
      <c r="O11" s="21"/>
      <c r="Q11" s="81" t="s">
        <v>9</v>
      </c>
      <c r="R11" s="86">
        <f>SUM(E28:E33)</f>
        <v>0</v>
      </c>
    </row>
    <row r="12" spans="1:18" ht="13.5" customHeight="1">
      <c r="A12" s="92"/>
      <c r="B12" s="47"/>
      <c r="C12" s="7" t="s">
        <v>88</v>
      </c>
      <c r="D12" s="20">
        <v>517</v>
      </c>
      <c r="E12" s="21"/>
      <c r="F12" s="91" t="s">
        <v>64</v>
      </c>
      <c r="G12" s="46"/>
      <c r="H12" s="6" t="s">
        <v>44</v>
      </c>
      <c r="I12" s="18">
        <v>2051</v>
      </c>
      <c r="J12" s="19"/>
      <c r="K12" s="92"/>
      <c r="L12" s="47"/>
      <c r="M12" s="7" t="s">
        <v>21</v>
      </c>
      <c r="N12" s="20">
        <v>1495</v>
      </c>
      <c r="O12" s="21"/>
      <c r="Q12" s="81" t="s">
        <v>75</v>
      </c>
      <c r="R12" s="86">
        <f>SUM(E34:E41)</f>
        <v>0</v>
      </c>
    </row>
    <row r="13" spans="1:18" ht="13.5" customHeight="1" thickBot="1">
      <c r="A13" s="92"/>
      <c r="B13" s="47"/>
      <c r="C13" s="60" t="s">
        <v>112</v>
      </c>
      <c r="D13" s="20">
        <v>375</v>
      </c>
      <c r="E13" s="21"/>
      <c r="F13" s="92"/>
      <c r="G13" s="47"/>
      <c r="H13" s="7" t="s">
        <v>109</v>
      </c>
      <c r="I13" s="20">
        <v>1029</v>
      </c>
      <c r="J13" s="21"/>
      <c r="K13" s="93"/>
      <c r="L13" s="48"/>
      <c r="M13" s="8" t="s">
        <v>134</v>
      </c>
      <c r="N13" s="22">
        <v>1035</v>
      </c>
      <c r="O13" s="23"/>
      <c r="Q13" s="81" t="s">
        <v>37</v>
      </c>
      <c r="R13" s="86">
        <f>SUM(J8:J11)</f>
        <v>0</v>
      </c>
    </row>
    <row r="14" spans="1:18" ht="13.5" customHeight="1">
      <c r="A14" s="92"/>
      <c r="B14" s="47"/>
      <c r="C14" s="60" t="s">
        <v>111</v>
      </c>
      <c r="D14" s="20">
        <v>271</v>
      </c>
      <c r="E14" s="21"/>
      <c r="F14" s="92"/>
      <c r="G14" s="47"/>
      <c r="H14" s="7" t="s">
        <v>78</v>
      </c>
      <c r="I14" s="20">
        <v>437</v>
      </c>
      <c r="J14" s="21"/>
      <c r="K14" s="91" t="s">
        <v>152</v>
      </c>
      <c r="L14" s="46"/>
      <c r="M14" s="6" t="s">
        <v>148</v>
      </c>
      <c r="N14" s="18">
        <v>506</v>
      </c>
      <c r="O14" s="19"/>
      <c r="Q14" s="81" t="s">
        <v>64</v>
      </c>
      <c r="R14" s="86">
        <f>SUM(J12:J18)</f>
        <v>0</v>
      </c>
    </row>
    <row r="15" spans="1:18" ht="13.5" customHeight="1" thickBot="1">
      <c r="A15" s="93"/>
      <c r="B15" s="48" t="s">
        <v>92</v>
      </c>
      <c r="C15" s="61" t="s">
        <v>89</v>
      </c>
      <c r="D15" s="22">
        <v>213</v>
      </c>
      <c r="E15" s="23"/>
      <c r="F15" s="92"/>
      <c r="G15" s="47"/>
      <c r="H15" s="7" t="s">
        <v>7</v>
      </c>
      <c r="I15" s="20">
        <v>206</v>
      </c>
      <c r="J15" s="21"/>
      <c r="K15" s="92"/>
      <c r="L15" s="47"/>
      <c r="M15" s="7" t="s">
        <v>77</v>
      </c>
      <c r="N15" s="20">
        <v>1023</v>
      </c>
      <c r="O15" s="21"/>
      <c r="Q15" s="81" t="s">
        <v>10</v>
      </c>
      <c r="R15" s="86">
        <f>SUM(J19:J31)</f>
        <v>0</v>
      </c>
    </row>
    <row r="16" spans="1:18" ht="12.75" customHeight="1">
      <c r="A16" s="91" t="s">
        <v>39</v>
      </c>
      <c r="B16" s="46"/>
      <c r="C16" s="6" t="s">
        <v>51</v>
      </c>
      <c r="D16" s="18">
        <v>167</v>
      </c>
      <c r="E16" s="19"/>
      <c r="F16" s="92"/>
      <c r="G16" s="47"/>
      <c r="H16" s="7" t="s">
        <v>8</v>
      </c>
      <c r="I16" s="20">
        <v>1000</v>
      </c>
      <c r="J16" s="21"/>
      <c r="K16" s="92"/>
      <c r="L16" s="47" t="s">
        <v>30</v>
      </c>
      <c r="M16" s="7" t="s">
        <v>46</v>
      </c>
      <c r="N16" s="20">
        <v>655</v>
      </c>
      <c r="O16" s="21"/>
      <c r="Q16" s="81" t="s">
        <v>165</v>
      </c>
      <c r="R16" s="86">
        <f>SUM(J32:J38)</f>
        <v>0</v>
      </c>
    </row>
    <row r="17" spans="1:18" ht="13.5" customHeight="1">
      <c r="A17" s="92"/>
      <c r="B17" s="47"/>
      <c r="C17" s="7" t="s">
        <v>125</v>
      </c>
      <c r="D17" s="20">
        <v>978</v>
      </c>
      <c r="E17" s="21"/>
      <c r="F17" s="92"/>
      <c r="G17" s="47"/>
      <c r="H17" s="7" t="s">
        <v>98</v>
      </c>
      <c r="I17" s="20">
        <v>687</v>
      </c>
      <c r="J17" s="21"/>
      <c r="K17" s="92"/>
      <c r="L17" s="47" t="s">
        <v>60</v>
      </c>
      <c r="M17" s="7" t="s">
        <v>47</v>
      </c>
      <c r="N17" s="20">
        <v>2010</v>
      </c>
      <c r="O17" s="21"/>
      <c r="Q17" s="81" t="s">
        <v>166</v>
      </c>
      <c r="R17" s="86">
        <f>SUM(J39:J40)</f>
        <v>0</v>
      </c>
    </row>
    <row r="18" spans="1:18" ht="13.5" customHeight="1" thickBot="1">
      <c r="A18" s="92"/>
      <c r="B18" s="47"/>
      <c r="C18" s="7" t="s">
        <v>126</v>
      </c>
      <c r="D18" s="20">
        <v>692</v>
      </c>
      <c r="E18" s="21"/>
      <c r="F18" s="92"/>
      <c r="G18" s="49"/>
      <c r="H18" s="10" t="s">
        <v>12</v>
      </c>
      <c r="I18" s="29">
        <v>319</v>
      </c>
      <c r="J18" s="30"/>
      <c r="K18" s="93"/>
      <c r="L18" s="48"/>
      <c r="M18" s="8" t="s">
        <v>57</v>
      </c>
      <c r="N18" s="22">
        <v>2257</v>
      </c>
      <c r="O18" s="23"/>
      <c r="Q18" s="81" t="s">
        <v>151</v>
      </c>
      <c r="R18" s="86">
        <f>SUM(O8:O13)</f>
        <v>0</v>
      </c>
    </row>
    <row r="19" spans="1:18" ht="13.5" customHeight="1">
      <c r="A19" s="92"/>
      <c r="B19" s="47"/>
      <c r="C19" s="7" t="s">
        <v>127</v>
      </c>
      <c r="D19" s="20">
        <v>1017</v>
      </c>
      <c r="E19" s="21"/>
      <c r="F19" s="91" t="s">
        <v>96</v>
      </c>
      <c r="G19" s="50"/>
      <c r="H19" s="6" t="s">
        <v>42</v>
      </c>
      <c r="I19" s="18">
        <v>323</v>
      </c>
      <c r="J19" s="19"/>
      <c r="K19" s="91" t="s">
        <v>58</v>
      </c>
      <c r="L19" s="46"/>
      <c r="M19" s="6" t="s">
        <v>97</v>
      </c>
      <c r="N19" s="18">
        <v>927</v>
      </c>
      <c r="O19" s="19"/>
      <c r="Q19" s="81" t="s">
        <v>153</v>
      </c>
      <c r="R19" s="86">
        <f>SUM(O14:O18)</f>
        <v>0</v>
      </c>
    </row>
    <row r="20" spans="1:18" ht="13.5" customHeight="1">
      <c r="A20" s="92"/>
      <c r="B20" s="47"/>
      <c r="C20" s="7" t="s">
        <v>128</v>
      </c>
      <c r="D20" s="20">
        <v>1729</v>
      </c>
      <c r="E20" s="21"/>
      <c r="F20" s="92"/>
      <c r="G20" s="51"/>
      <c r="H20" s="7" t="s">
        <v>68</v>
      </c>
      <c r="I20" s="20">
        <v>240</v>
      </c>
      <c r="J20" s="21"/>
      <c r="K20" s="92"/>
      <c r="L20" s="47"/>
      <c r="M20" s="7" t="s">
        <v>121</v>
      </c>
      <c r="N20" s="20">
        <v>1139</v>
      </c>
      <c r="O20" s="21"/>
      <c r="Q20" s="81" t="s">
        <v>58</v>
      </c>
      <c r="R20" s="86">
        <f>SUM(O19:O24)</f>
        <v>0</v>
      </c>
    </row>
    <row r="21" spans="1:18" ht="13.5" customHeight="1" thickBot="1">
      <c r="A21" s="93"/>
      <c r="B21" s="66"/>
      <c r="C21" s="9" t="s">
        <v>33</v>
      </c>
      <c r="D21" s="31">
        <v>1860</v>
      </c>
      <c r="E21" s="67"/>
      <c r="F21" s="92"/>
      <c r="G21" s="51"/>
      <c r="H21" s="7" t="s">
        <v>144</v>
      </c>
      <c r="I21" s="20">
        <v>192</v>
      </c>
      <c r="J21" s="21"/>
      <c r="K21" s="92"/>
      <c r="L21" s="47"/>
      <c r="M21" s="7" t="s">
        <v>122</v>
      </c>
      <c r="N21" s="20">
        <v>2954</v>
      </c>
      <c r="O21" s="21"/>
      <c r="Q21" s="81" t="s">
        <v>14</v>
      </c>
      <c r="R21" s="86">
        <f>SUM(O25:O31)</f>
        <v>0</v>
      </c>
    </row>
    <row r="22" spans="1:18" ht="13.5" customHeight="1">
      <c r="A22" s="91" t="s">
        <v>115</v>
      </c>
      <c r="B22" s="46"/>
      <c r="C22" s="6" t="s">
        <v>71</v>
      </c>
      <c r="D22" s="18">
        <v>2045</v>
      </c>
      <c r="E22" s="24"/>
      <c r="F22" s="92"/>
      <c r="G22" s="51"/>
      <c r="H22" s="7" t="s">
        <v>155</v>
      </c>
      <c r="I22" s="20">
        <v>167</v>
      </c>
      <c r="J22" s="21"/>
      <c r="K22" s="92"/>
      <c r="L22" s="51" t="s">
        <v>29</v>
      </c>
      <c r="M22" s="7" t="s">
        <v>123</v>
      </c>
      <c r="N22" s="20">
        <v>103</v>
      </c>
      <c r="O22" s="21"/>
      <c r="Q22" s="81" t="s">
        <v>15</v>
      </c>
      <c r="R22" s="86">
        <f>SUM(O32:O33)</f>
        <v>0</v>
      </c>
    </row>
    <row r="23" spans="1:18" ht="13.5" customHeight="1" thickBot="1">
      <c r="A23" s="92"/>
      <c r="B23" s="47"/>
      <c r="C23" s="7" t="s">
        <v>72</v>
      </c>
      <c r="D23" s="20">
        <v>2107</v>
      </c>
      <c r="E23" s="25"/>
      <c r="F23" s="92"/>
      <c r="G23" s="51"/>
      <c r="H23" s="7" t="s">
        <v>135</v>
      </c>
      <c r="I23" s="20">
        <v>272</v>
      </c>
      <c r="J23" s="21"/>
      <c r="K23" s="92"/>
      <c r="L23" s="47"/>
      <c r="M23" s="7" t="s">
        <v>85</v>
      </c>
      <c r="N23" s="20">
        <v>799</v>
      </c>
      <c r="O23" s="21"/>
      <c r="Q23" s="82" t="s">
        <v>4</v>
      </c>
      <c r="R23" s="87">
        <f>O34</f>
        <v>0</v>
      </c>
    </row>
    <row r="24" spans="1:18" ht="13.5" customHeight="1" thickBot="1" thickTop="1">
      <c r="A24" s="92"/>
      <c r="B24" s="47"/>
      <c r="C24" s="7" t="s">
        <v>31</v>
      </c>
      <c r="D24" s="20">
        <v>419</v>
      </c>
      <c r="E24" s="25"/>
      <c r="F24" s="92"/>
      <c r="G24" s="51" t="s">
        <v>94</v>
      </c>
      <c r="H24" s="7" t="s">
        <v>136</v>
      </c>
      <c r="I24" s="20">
        <v>485</v>
      </c>
      <c r="J24" s="21"/>
      <c r="K24" s="93"/>
      <c r="L24" s="48"/>
      <c r="M24" s="8" t="s">
        <v>124</v>
      </c>
      <c r="N24" s="22">
        <v>788</v>
      </c>
      <c r="O24" s="23"/>
      <c r="Q24" s="83" t="s">
        <v>16</v>
      </c>
      <c r="R24" s="88">
        <f>SUM(R8:R23)</f>
        <v>0</v>
      </c>
    </row>
    <row r="25" spans="1:18" ht="13.5" customHeight="1">
      <c r="A25" s="92"/>
      <c r="B25" s="47"/>
      <c r="C25" s="7" t="s">
        <v>74</v>
      </c>
      <c r="D25" s="20">
        <v>226</v>
      </c>
      <c r="E25" s="25"/>
      <c r="F25" s="92"/>
      <c r="G25" s="51" t="s">
        <v>53</v>
      </c>
      <c r="H25" s="7" t="s">
        <v>83</v>
      </c>
      <c r="I25" s="20">
        <v>231</v>
      </c>
      <c r="J25" s="21"/>
      <c r="K25" s="91" t="s">
        <v>55</v>
      </c>
      <c r="L25" s="50"/>
      <c r="M25" s="6" t="s">
        <v>54</v>
      </c>
      <c r="N25" s="18">
        <v>620</v>
      </c>
      <c r="O25" s="19"/>
      <c r="Q25" s="149" t="s">
        <v>154</v>
      </c>
      <c r="R25" s="149"/>
    </row>
    <row r="26" spans="1:18" ht="13.5" customHeight="1">
      <c r="A26" s="92"/>
      <c r="B26" s="47"/>
      <c r="C26" s="7" t="s">
        <v>32</v>
      </c>
      <c r="D26" s="20">
        <v>452</v>
      </c>
      <c r="E26" s="25"/>
      <c r="F26" s="92"/>
      <c r="G26" s="51" t="s">
        <v>94</v>
      </c>
      <c r="H26" s="7" t="s">
        <v>84</v>
      </c>
      <c r="I26" s="20">
        <v>496</v>
      </c>
      <c r="J26" s="21"/>
      <c r="K26" s="92"/>
      <c r="L26" s="54" t="s">
        <v>61</v>
      </c>
      <c r="M26" s="7" t="s">
        <v>129</v>
      </c>
      <c r="N26" s="29">
        <v>2268</v>
      </c>
      <c r="O26" s="21"/>
      <c r="Q26" s="149"/>
      <c r="R26" s="149"/>
    </row>
    <row r="27" spans="1:18" ht="13.5" customHeight="1" thickBot="1">
      <c r="A27" s="93"/>
      <c r="B27" s="48"/>
      <c r="C27" s="8" t="s">
        <v>43</v>
      </c>
      <c r="D27" s="22">
        <v>19</v>
      </c>
      <c r="E27" s="26"/>
      <c r="F27" s="92"/>
      <c r="G27" s="51"/>
      <c r="H27" s="7" t="s">
        <v>82</v>
      </c>
      <c r="I27" s="20">
        <v>382</v>
      </c>
      <c r="J27" s="21"/>
      <c r="K27" s="92"/>
      <c r="L27" s="54"/>
      <c r="M27" s="7" t="s">
        <v>149</v>
      </c>
      <c r="N27" s="29">
        <v>614</v>
      </c>
      <c r="O27" s="21"/>
      <c r="Q27" s="149"/>
      <c r="R27" s="149"/>
    </row>
    <row r="28" spans="1:18" ht="13.5" customHeight="1" thickBot="1">
      <c r="A28" s="91" t="s">
        <v>103</v>
      </c>
      <c r="B28" s="46"/>
      <c r="C28" s="6" t="s">
        <v>11</v>
      </c>
      <c r="D28" s="18">
        <v>385</v>
      </c>
      <c r="E28" s="24"/>
      <c r="F28" s="92"/>
      <c r="G28" s="51" t="s">
        <v>53</v>
      </c>
      <c r="H28" s="7" t="s">
        <v>119</v>
      </c>
      <c r="I28" s="20">
        <v>732</v>
      </c>
      <c r="J28" s="21"/>
      <c r="K28" s="92"/>
      <c r="L28" s="54"/>
      <c r="M28" s="7" t="s">
        <v>150</v>
      </c>
      <c r="N28" s="29">
        <v>1490</v>
      </c>
      <c r="O28" s="21"/>
      <c r="Q28" s="150"/>
      <c r="R28" s="150"/>
    </row>
    <row r="29" spans="1:18" ht="13.5" customHeight="1" thickBot="1">
      <c r="A29" s="92"/>
      <c r="B29" s="47"/>
      <c r="C29" s="7" t="s">
        <v>1</v>
      </c>
      <c r="D29" s="20">
        <v>63</v>
      </c>
      <c r="E29" s="25"/>
      <c r="F29" s="92"/>
      <c r="G29" s="51" t="s">
        <v>137</v>
      </c>
      <c r="H29" s="7" t="s">
        <v>156</v>
      </c>
      <c r="I29" s="20">
        <v>251</v>
      </c>
      <c r="J29" s="21"/>
      <c r="K29" s="92"/>
      <c r="L29" s="51"/>
      <c r="M29" s="7" t="s">
        <v>157</v>
      </c>
      <c r="N29" s="20">
        <v>1855</v>
      </c>
      <c r="O29" s="21"/>
      <c r="Q29" s="100" t="s">
        <v>147</v>
      </c>
      <c r="R29" s="101"/>
    </row>
    <row r="30" spans="1:18" ht="13.5" customHeight="1">
      <c r="A30" s="92"/>
      <c r="B30" s="47"/>
      <c r="C30" s="7" t="s">
        <v>2</v>
      </c>
      <c r="D30" s="20">
        <v>575</v>
      </c>
      <c r="E30" s="25"/>
      <c r="F30" s="92"/>
      <c r="G30" s="52" t="s">
        <v>138</v>
      </c>
      <c r="H30" s="9" t="s">
        <v>100</v>
      </c>
      <c r="I30" s="31">
        <v>585</v>
      </c>
      <c r="J30" s="32"/>
      <c r="K30" s="92"/>
      <c r="L30" s="51"/>
      <c r="M30" s="7" t="s">
        <v>104</v>
      </c>
      <c r="N30" s="20">
        <v>3331</v>
      </c>
      <c r="O30" s="21"/>
      <c r="Q30" s="151"/>
      <c r="R30" s="152"/>
    </row>
    <row r="31" spans="1:18" ht="13.5" customHeight="1" thickBot="1">
      <c r="A31" s="92"/>
      <c r="B31" s="47"/>
      <c r="C31" s="7" t="s">
        <v>3</v>
      </c>
      <c r="D31" s="20">
        <v>225</v>
      </c>
      <c r="E31" s="25"/>
      <c r="F31" s="93"/>
      <c r="G31" s="53"/>
      <c r="H31" s="8" t="s">
        <v>101</v>
      </c>
      <c r="I31" s="22">
        <v>583</v>
      </c>
      <c r="J31" s="23"/>
      <c r="K31" s="93"/>
      <c r="L31" s="55"/>
      <c r="M31" s="16" t="s">
        <v>5</v>
      </c>
      <c r="N31" s="33">
        <v>2582</v>
      </c>
      <c r="O31" s="34"/>
      <c r="Q31" s="153"/>
      <c r="R31" s="154"/>
    </row>
    <row r="32" spans="1:18" ht="13.5" customHeight="1">
      <c r="A32" s="92"/>
      <c r="B32" s="47"/>
      <c r="C32" s="7" t="s">
        <v>81</v>
      </c>
      <c r="D32" s="20">
        <v>939</v>
      </c>
      <c r="E32" s="25"/>
      <c r="F32" s="91" t="s">
        <v>163</v>
      </c>
      <c r="G32" s="50" t="s">
        <v>69</v>
      </c>
      <c r="H32" s="6" t="s">
        <v>102</v>
      </c>
      <c r="I32" s="57">
        <v>914</v>
      </c>
      <c r="J32" s="19"/>
      <c r="K32" s="147" t="s">
        <v>79</v>
      </c>
      <c r="L32" s="46"/>
      <c r="M32" s="6" t="s">
        <v>158</v>
      </c>
      <c r="N32" s="18">
        <v>2143</v>
      </c>
      <c r="O32" s="19"/>
      <c r="P32" s="76"/>
      <c r="Q32" s="153"/>
      <c r="R32" s="154"/>
    </row>
    <row r="33" spans="1:18" ht="13.5" customHeight="1" thickBot="1">
      <c r="A33" s="93"/>
      <c r="B33" s="48"/>
      <c r="C33" s="8" t="s">
        <v>116</v>
      </c>
      <c r="D33" s="22">
        <v>1480</v>
      </c>
      <c r="E33" s="26"/>
      <c r="F33" s="92"/>
      <c r="G33" s="51" t="s">
        <v>161</v>
      </c>
      <c r="H33" s="7" t="s">
        <v>26</v>
      </c>
      <c r="I33" s="58">
        <v>1231</v>
      </c>
      <c r="J33" s="21"/>
      <c r="K33" s="148"/>
      <c r="L33" s="48"/>
      <c r="M33" s="8" t="s">
        <v>67</v>
      </c>
      <c r="N33" s="22">
        <v>1068</v>
      </c>
      <c r="O33" s="23"/>
      <c r="Q33" s="153"/>
      <c r="R33" s="154"/>
    </row>
    <row r="34" spans="1:18" ht="13.5" customHeight="1" thickBot="1">
      <c r="A34" s="91" t="s">
        <v>63</v>
      </c>
      <c r="B34" s="46"/>
      <c r="C34" s="6" t="s">
        <v>40</v>
      </c>
      <c r="D34" s="18">
        <v>2138</v>
      </c>
      <c r="E34" s="19"/>
      <c r="F34" s="92"/>
      <c r="G34" s="51" t="s">
        <v>161</v>
      </c>
      <c r="H34" s="7" t="s">
        <v>56</v>
      </c>
      <c r="I34" s="58">
        <v>538</v>
      </c>
      <c r="J34" s="21"/>
      <c r="K34" s="43"/>
      <c r="L34" s="56" t="s">
        <v>62</v>
      </c>
      <c r="M34" s="17" t="s">
        <v>4</v>
      </c>
      <c r="N34" s="35">
        <v>185</v>
      </c>
      <c r="O34" s="36"/>
      <c r="Q34" s="153"/>
      <c r="R34" s="154"/>
    </row>
    <row r="35" spans="1:18" ht="13.5" customHeight="1" thickBot="1">
      <c r="A35" s="92"/>
      <c r="B35" s="66"/>
      <c r="C35" s="9" t="s">
        <v>105</v>
      </c>
      <c r="D35" s="31">
        <v>1210</v>
      </c>
      <c r="E35" s="67"/>
      <c r="F35" s="92"/>
      <c r="G35" s="51" t="s">
        <v>161</v>
      </c>
      <c r="H35" s="7" t="s">
        <v>117</v>
      </c>
      <c r="I35" s="58">
        <v>35</v>
      </c>
      <c r="J35" s="21"/>
      <c r="K35" s="139" t="s">
        <v>113</v>
      </c>
      <c r="L35" s="140"/>
      <c r="M35" s="141"/>
      <c r="N35" s="37">
        <f>SUM(N8:N34)</f>
        <v>35644</v>
      </c>
      <c r="O35" s="38">
        <f>SUM(O8:O34)</f>
        <v>0</v>
      </c>
      <c r="Q35" s="153"/>
      <c r="R35" s="154"/>
    </row>
    <row r="36" spans="1:18" ht="13.5" customHeight="1" thickBot="1">
      <c r="A36" s="92"/>
      <c r="B36" s="47"/>
      <c r="C36" s="7" t="s">
        <v>106</v>
      </c>
      <c r="D36" s="20">
        <v>1702</v>
      </c>
      <c r="E36" s="25"/>
      <c r="F36" s="92"/>
      <c r="G36" s="51"/>
      <c r="H36" s="7" t="s">
        <v>118</v>
      </c>
      <c r="I36" s="58">
        <v>41</v>
      </c>
      <c r="J36" s="21"/>
      <c r="K36" s="139" t="s">
        <v>28</v>
      </c>
      <c r="L36" s="140"/>
      <c r="M36" s="141"/>
      <c r="N36" s="27">
        <f>SUM(D42,I42,N35)</f>
        <v>86075</v>
      </c>
      <c r="O36" s="39">
        <f>E42+J42+O35</f>
        <v>0</v>
      </c>
      <c r="Q36" s="155"/>
      <c r="R36" s="156"/>
    </row>
    <row r="37" spans="1:18" ht="13.5" customHeight="1">
      <c r="A37" s="92"/>
      <c r="B37" s="47"/>
      <c r="C37" s="7" t="s">
        <v>70</v>
      </c>
      <c r="D37" s="20">
        <v>1924</v>
      </c>
      <c r="E37" s="25"/>
      <c r="F37" s="92"/>
      <c r="G37" s="51" t="s">
        <v>162</v>
      </c>
      <c r="H37" s="7" t="s">
        <v>24</v>
      </c>
      <c r="I37" s="58">
        <v>40</v>
      </c>
      <c r="J37" s="21"/>
      <c r="L37" s="44" t="s">
        <v>130</v>
      </c>
      <c r="M37" s="98" t="s">
        <v>131</v>
      </c>
      <c r="N37" s="98"/>
      <c r="O37" s="99" t="s">
        <v>120</v>
      </c>
      <c r="P37" s="99"/>
      <c r="Q37" s="99"/>
      <c r="R37" s="99"/>
    </row>
    <row r="38" spans="1:18" ht="13.5" customHeight="1" thickBot="1">
      <c r="A38" s="92"/>
      <c r="B38" s="47" t="s">
        <v>93</v>
      </c>
      <c r="C38" s="7" t="s">
        <v>107</v>
      </c>
      <c r="D38" s="20">
        <v>111</v>
      </c>
      <c r="E38" s="25"/>
      <c r="F38" s="93"/>
      <c r="G38" s="53" t="s">
        <v>162</v>
      </c>
      <c r="H38" s="8" t="s">
        <v>0</v>
      </c>
      <c r="I38" s="59">
        <v>55</v>
      </c>
      <c r="J38" s="23"/>
      <c r="L38" s="45" t="s">
        <v>132</v>
      </c>
      <c r="M38" s="99" t="s">
        <v>170</v>
      </c>
      <c r="N38" s="99"/>
      <c r="O38" s="99" t="s">
        <v>99</v>
      </c>
      <c r="P38" s="99"/>
      <c r="Q38" s="99"/>
      <c r="R38" s="99"/>
    </row>
    <row r="39" spans="1:18" ht="13.5" customHeight="1">
      <c r="A39" s="92"/>
      <c r="B39" s="47"/>
      <c r="C39" s="7" t="s">
        <v>108</v>
      </c>
      <c r="D39" s="20">
        <v>798</v>
      </c>
      <c r="E39" s="21"/>
      <c r="F39" s="131" t="s">
        <v>164</v>
      </c>
      <c r="G39" s="52"/>
      <c r="H39" s="9" t="s">
        <v>25</v>
      </c>
      <c r="I39" s="84">
        <v>1178</v>
      </c>
      <c r="J39" s="32"/>
      <c r="L39" s="45" t="s">
        <v>133</v>
      </c>
      <c r="M39" s="99" t="s">
        <v>34</v>
      </c>
      <c r="N39" s="99"/>
      <c r="O39" s="99" t="s">
        <v>48</v>
      </c>
      <c r="P39" s="99"/>
      <c r="Q39" s="99"/>
      <c r="R39" s="99"/>
    </row>
    <row r="40" spans="1:18" ht="13.5" customHeight="1" thickBot="1">
      <c r="A40" s="92"/>
      <c r="B40" s="66"/>
      <c r="C40" s="9" t="s">
        <v>145</v>
      </c>
      <c r="D40" s="31">
        <v>21</v>
      </c>
      <c r="E40" s="67"/>
      <c r="F40" s="132"/>
      <c r="G40" s="53" t="s">
        <v>161</v>
      </c>
      <c r="H40" s="8" t="s">
        <v>27</v>
      </c>
      <c r="I40" s="59">
        <v>1365</v>
      </c>
      <c r="J40" s="23"/>
      <c r="L40" s="45" t="s">
        <v>35</v>
      </c>
      <c r="M40" s="99" t="s">
        <v>159</v>
      </c>
      <c r="N40" s="99"/>
      <c r="O40" s="99" t="s">
        <v>49</v>
      </c>
      <c r="P40" s="99"/>
      <c r="Q40" s="99"/>
      <c r="R40" s="99"/>
    </row>
    <row r="41" spans="1:18" ht="13.5" customHeight="1" thickBot="1">
      <c r="A41" s="93"/>
      <c r="B41" s="47"/>
      <c r="C41" s="7" t="s">
        <v>146</v>
      </c>
      <c r="D41" s="20">
        <v>4</v>
      </c>
      <c r="E41" s="21"/>
      <c r="F41" s="72"/>
      <c r="G41" s="71"/>
      <c r="H41" s="73"/>
      <c r="I41" s="74"/>
      <c r="J41" s="75"/>
      <c r="L41" s="1"/>
      <c r="M41" s="90" t="s">
        <v>23</v>
      </c>
      <c r="N41" s="90"/>
      <c r="O41" s="118" t="s">
        <v>50</v>
      </c>
      <c r="P41" s="118"/>
      <c r="Q41" s="118"/>
      <c r="R41" s="118"/>
    </row>
    <row r="42" spans="1:18" ht="13.5" customHeight="1">
      <c r="A42" s="119" t="s">
        <v>113</v>
      </c>
      <c r="B42" s="120"/>
      <c r="C42" s="121"/>
      <c r="D42" s="125">
        <f>SUM(D8:D41)</f>
        <v>29554</v>
      </c>
      <c r="E42" s="116">
        <f>SUM(E8:E41)</f>
        <v>0</v>
      </c>
      <c r="F42" s="119" t="s">
        <v>113</v>
      </c>
      <c r="G42" s="120"/>
      <c r="H42" s="121"/>
      <c r="I42" s="127">
        <f>SUM(I8:I40)</f>
        <v>20877</v>
      </c>
      <c r="J42" s="129">
        <f>SUM(J8:J40)</f>
        <v>0</v>
      </c>
      <c r="L42" s="133" t="s">
        <v>65</v>
      </c>
      <c r="M42" s="134"/>
      <c r="N42" s="134"/>
      <c r="O42" s="134"/>
      <c r="P42" s="134"/>
      <c r="Q42" s="134"/>
      <c r="R42" s="135"/>
    </row>
    <row r="43" spans="1:18" ht="13.5" customHeight="1" thickBot="1">
      <c r="A43" s="122"/>
      <c r="B43" s="123"/>
      <c r="C43" s="124"/>
      <c r="D43" s="126"/>
      <c r="E43" s="117"/>
      <c r="F43" s="122"/>
      <c r="G43" s="123"/>
      <c r="H43" s="124"/>
      <c r="I43" s="128"/>
      <c r="J43" s="130"/>
      <c r="L43" s="136"/>
      <c r="M43" s="137"/>
      <c r="N43" s="137"/>
      <c r="O43" s="137"/>
      <c r="P43" s="137"/>
      <c r="Q43" s="137"/>
      <c r="R43" s="138"/>
    </row>
    <row r="44" spans="1:18" ht="12" customHeight="1">
      <c r="A44" s="2"/>
      <c r="B44" s="2"/>
      <c r="C44" s="2"/>
      <c r="D44" s="68"/>
      <c r="E44" s="69"/>
      <c r="F44" s="2"/>
      <c r="G44" s="2"/>
      <c r="H44" s="2"/>
      <c r="I44" s="68"/>
      <c r="J44" s="69"/>
      <c r="L44" s="70"/>
      <c r="M44" s="70"/>
      <c r="N44" s="70"/>
      <c r="O44" s="70"/>
      <c r="P44" s="70"/>
      <c r="Q44" s="70"/>
      <c r="R44" s="70"/>
    </row>
    <row r="45" spans="1:10" ht="12" customHeight="1">
      <c r="A45" s="40" t="s">
        <v>167</v>
      </c>
      <c r="D45" s="28"/>
      <c r="E45" s="28"/>
      <c r="F45" s="2"/>
      <c r="G45" s="1"/>
      <c r="I45" s="1"/>
      <c r="J45" s="1"/>
    </row>
    <row r="46" spans="1:6" ht="13.5">
      <c r="A46" s="40" t="s">
        <v>114</v>
      </c>
      <c r="F46" s="1"/>
    </row>
    <row r="47" spans="10:18" ht="13.5">
      <c r="J47"/>
      <c r="K47"/>
      <c r="L47"/>
      <c r="M47"/>
      <c r="N47"/>
      <c r="O47"/>
      <c r="P47"/>
      <c r="Q47"/>
      <c r="R47"/>
    </row>
    <row r="48" spans="10:18" ht="13.5">
      <c r="J48"/>
      <c r="K48"/>
      <c r="L48"/>
      <c r="M48"/>
      <c r="N48"/>
      <c r="O48"/>
      <c r="P48"/>
      <c r="Q48"/>
      <c r="R48"/>
    </row>
    <row r="49" spans="10:18" ht="13.5">
      <c r="J49"/>
      <c r="K49"/>
      <c r="L49"/>
      <c r="M49"/>
      <c r="N49"/>
      <c r="O49"/>
      <c r="P49"/>
      <c r="Q49"/>
      <c r="R49"/>
    </row>
    <row r="50" spans="10:18" ht="13.5">
      <c r="J50"/>
      <c r="K50"/>
      <c r="L50"/>
      <c r="M50"/>
      <c r="N50"/>
      <c r="O50"/>
      <c r="P50"/>
      <c r="Q50"/>
      <c r="R50"/>
    </row>
    <row r="51" spans="10:18" ht="13.5">
      <c r="J51"/>
      <c r="K51"/>
      <c r="L51"/>
      <c r="M51"/>
      <c r="N51"/>
      <c r="O51"/>
      <c r="P51"/>
      <c r="Q51"/>
      <c r="R51"/>
    </row>
    <row r="52" spans="10:18" ht="13.5">
      <c r="J52"/>
      <c r="K52"/>
      <c r="L52"/>
      <c r="M52"/>
      <c r="N52"/>
      <c r="O52"/>
      <c r="P52"/>
      <c r="Q52"/>
      <c r="R52"/>
    </row>
    <row r="53" spans="10:18" ht="13.5">
      <c r="J53"/>
      <c r="K53"/>
      <c r="L53"/>
      <c r="M53"/>
      <c r="N53"/>
      <c r="O53"/>
      <c r="P53"/>
      <c r="Q53"/>
      <c r="R53"/>
    </row>
    <row r="54" spans="10:18" ht="13.5">
      <c r="J54"/>
      <c r="K54"/>
      <c r="L54"/>
      <c r="M54"/>
      <c r="N54"/>
      <c r="O54"/>
      <c r="P54"/>
      <c r="Q54"/>
      <c r="R54"/>
    </row>
  </sheetData>
  <sheetProtection password="EC9C" sheet="1"/>
  <mergeCells count="45">
    <mergeCell ref="K19:K24"/>
    <mergeCell ref="K14:K18"/>
    <mergeCell ref="A16:A21"/>
    <mergeCell ref="A22:A27"/>
    <mergeCell ref="K25:K31"/>
    <mergeCell ref="Q25:R28"/>
    <mergeCell ref="Q30:R36"/>
    <mergeCell ref="O38:R38"/>
    <mergeCell ref="K35:M35"/>
    <mergeCell ref="K36:M36"/>
    <mergeCell ref="A1:R1"/>
    <mergeCell ref="A5:B5"/>
    <mergeCell ref="C5:D5"/>
    <mergeCell ref="K32:K33"/>
    <mergeCell ref="F19:F31"/>
    <mergeCell ref="A28:A33"/>
    <mergeCell ref="M38:N38"/>
    <mergeCell ref="D42:D43"/>
    <mergeCell ref="F42:H43"/>
    <mergeCell ref="I42:I43"/>
    <mergeCell ref="M39:N39"/>
    <mergeCell ref="J42:J43"/>
    <mergeCell ref="M40:N40"/>
    <mergeCell ref="F39:F40"/>
    <mergeCell ref="L42:R43"/>
    <mergeCell ref="A2:C3"/>
    <mergeCell ref="D2:R2"/>
    <mergeCell ref="D3:R3"/>
    <mergeCell ref="F5:L5"/>
    <mergeCell ref="N5:O5"/>
    <mergeCell ref="E42:E43"/>
    <mergeCell ref="O41:R41"/>
    <mergeCell ref="A42:C43"/>
    <mergeCell ref="O40:R40"/>
    <mergeCell ref="O39:R39"/>
    <mergeCell ref="K8:K13"/>
    <mergeCell ref="N6:O6"/>
    <mergeCell ref="F12:F18"/>
    <mergeCell ref="A8:A15"/>
    <mergeCell ref="F8:F11"/>
    <mergeCell ref="M37:N37"/>
    <mergeCell ref="O37:R37"/>
    <mergeCell ref="F32:F38"/>
    <mergeCell ref="Q29:R29"/>
    <mergeCell ref="A34:A41"/>
  </mergeCells>
  <printOptions/>
  <pageMargins left="0.7086614173228347" right="0.31496062992125984" top="0.2362204724409449" bottom="0" header="0.1968503937007874" footer="0.2362204724409449"/>
  <pageSetup fitToHeight="1" fitToWidth="1" horizontalDpi="300" verticalDpi="300" orientation="landscape"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とまみんサービス</dc:creator>
  <cp:keywords/>
  <dc:description/>
  <cp:lastModifiedBy>tmsv</cp:lastModifiedBy>
  <cp:lastPrinted>2023-08-11T06:30:25Z</cp:lastPrinted>
  <dcterms:created xsi:type="dcterms:W3CDTF">2007-06-30T04:36:11Z</dcterms:created>
  <dcterms:modified xsi:type="dcterms:W3CDTF">2023-08-22T05:26:49Z</dcterms:modified>
  <cp:category/>
  <cp:version/>
  <cp:contentType/>
  <cp:contentStatus/>
</cp:coreProperties>
</file>